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ngjw\Desktop\招标采购\3、进行中\20250916 祺卫安防2025财年金属包覆软管集中采购项目\3、采购文件\"/>
    </mc:Choice>
  </mc:AlternateContent>
  <xr:revisionPtr revIDLastSave="0" documentId="13_ncr:1_{257BEA92-0811-413E-83AF-A34FDE3E75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8" i="1"/>
</calcChain>
</file>

<file path=xl/sharedStrings.xml><?xml version="1.0" encoding="utf-8"?>
<sst xmlns="http://schemas.openxmlformats.org/spreadsheetml/2006/main" count="88" uniqueCount="55">
  <si>
    <t>项目名称</t>
  </si>
  <si>
    <t>采购单位：</t>
  </si>
  <si>
    <t>深圳市祺卫安防科技有限公司</t>
  </si>
  <si>
    <t>联系人：</t>
  </si>
  <si>
    <t>张小松</t>
  </si>
  <si>
    <t>联系电话：</t>
  </si>
  <si>
    <t>邮箱：</t>
  </si>
  <si>
    <t>zhangxsd@chinagasholdings.com</t>
  </si>
  <si>
    <t>付款方式：</t>
  </si>
  <si>
    <t>月结30天+12个月燃易信</t>
  </si>
  <si>
    <t>报价单位名称：</t>
  </si>
  <si>
    <t>报价单位地址：</t>
  </si>
  <si>
    <t>报价
日期：</t>
  </si>
  <si>
    <t>报价有效
期（天）：</t>
  </si>
  <si>
    <t>供货周期（天）：</t>
  </si>
  <si>
    <t>序号</t>
  </si>
  <si>
    <t>物料编码</t>
  </si>
  <si>
    <t>货物名称</t>
  </si>
  <si>
    <t>型号规格</t>
  </si>
  <si>
    <t>材质</t>
  </si>
  <si>
    <t>品牌/原产地</t>
  </si>
  <si>
    <t>执行标准</t>
  </si>
  <si>
    <t>证书</t>
  </si>
  <si>
    <t>是否提供分项配置</t>
  </si>
  <si>
    <t>数量</t>
  </si>
  <si>
    <t>单位</t>
  </si>
  <si>
    <t>税率(%)</t>
  </si>
  <si>
    <t>含税单价(元)</t>
  </si>
  <si>
    <t>运费
（元）</t>
  </si>
  <si>
    <t>金属包覆软管</t>
  </si>
  <si>
    <t>燃气用具连接用金属包覆软管_不锈钢丝编织_两端螺纹_DN10_500mm_GB44017-2024</t>
  </si>
  <si>
    <t xml:space="preserve"> </t>
  </si>
  <si>
    <t>根</t>
  </si>
  <si>
    <t>燃气用具连接用金属包覆软管_不锈钢丝编织_两端螺纹_DN10_1000mm_GB44017-2024</t>
  </si>
  <si>
    <t>燃气用具连接用金属包覆软管_不锈钢丝编织_两端螺纹_DN10_1500mm_GB44017-2024</t>
  </si>
  <si>
    <t>燃气用具连接用金属包覆软管_不锈钢丝编织_两端螺纹_DN10_2000mm_GB44017-2024</t>
  </si>
  <si>
    <t>燃气用具连接用金属包覆软管_不锈钢丝编织_一端螺纹一端喉箍锁紧插入式_DN10_500mm_GB44017-2024</t>
  </si>
  <si>
    <t>燃气用具连接用金属包覆软管_不锈钢丝编织_一端螺纹一端喉箍锁紧插入式_DN10_1000mm_GB44017-2024</t>
  </si>
  <si>
    <t>燃气用具连接用金属包覆软管_不锈钢丝编织_一端螺纹一端喉箍锁紧插入式_DN10_1500mm_GB44017-2024</t>
  </si>
  <si>
    <t>燃气用具连接用金属包覆软管_不锈钢丝编织_一端螺纹一端喉箍锁紧插入式_DN10_2000mm_GB44017-2024</t>
  </si>
  <si>
    <t>燃气用具连接用金属包覆软管_不锈钢丝编织_两端喉箍锁紧插入式_DN10_500mm_GB44017-2024</t>
  </si>
  <si>
    <t>燃气用具连接用金属包覆软管_不锈钢丝编织_两端喉箍锁紧插入式_DN10_1000mm_GB44017-2024</t>
  </si>
  <si>
    <t>燃气用具连接用金属包覆软管_不锈钢丝编织_两端喉箍锁紧插入式_DN10_1500mm_GB44017-2024</t>
  </si>
  <si>
    <t>燃气用具连接用金属包覆软管_不锈钢丝编织_两端喉箍锁紧插入式_DN10_2000mm_GB44017-2024</t>
  </si>
  <si>
    <t>喉箍</t>
  </si>
  <si>
    <t>燃气用具连接用金属包覆软管管件_喉箍_不锈钢</t>
  </si>
  <si>
    <t>个</t>
  </si>
  <si>
    <t>含税总报价（元）：</t>
  </si>
  <si>
    <t>大写：</t>
  </si>
  <si>
    <t>说明：</t>
  </si>
  <si>
    <t>采购人要求提供报价明细的，报价单位应提供报价附件，否则报价无效。</t>
  </si>
  <si>
    <t>报价清单</t>
    <phoneticPr fontId="5" type="noConversion"/>
  </si>
  <si>
    <t>祺卫安防2025财年金属包覆软管集中采购项目</t>
    <phoneticPr fontId="5" type="noConversion"/>
  </si>
  <si>
    <t>含税含运费单价（元）</t>
    <phoneticPr fontId="5" type="noConversion"/>
  </si>
  <si>
    <t>含税含运费
上限价（元）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</si>
</sst>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等线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微软雅黑"/>
      <family val="2"/>
      <charset val="134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ingjw\Desktop\&#25307;&#26631;&#37319;&#36141;\3&#12289;&#36827;&#34892;&#20013;\20250916%20&#31098;&#21355;&#23433;&#38450;2025&#36130;&#24180;&#37329;&#23646;&#21253;&#35206;&#36719;&#31649;&#38598;&#20013;&#37319;&#36141;&#39033;&#30446;\2&#12289;&#21457;&#36215;&#20154;&#21407;&#22987;&#26448;&#26009;\&#38468;&#20214;1-1&#65306;&#29289;&#36164;&#31867;&#25307;&#26631;&#38656;&#27714;.xlsx" TargetMode="External"/><Relationship Id="rId1" Type="http://schemas.openxmlformats.org/officeDocument/2006/relationships/externalLinkPath" Target="/Users/Dingjw/Desktop/&#25307;&#26631;&#37319;&#36141;/3&#12289;&#36827;&#34892;&#20013;/20250916%20&#31098;&#21355;&#23433;&#38450;2025&#36130;&#24180;&#37329;&#23646;&#21253;&#35206;&#36719;&#31649;&#38598;&#20013;&#37319;&#36141;&#39033;&#30446;/2&#12289;&#21457;&#36215;&#20154;&#21407;&#22987;&#26448;&#26009;/&#38468;&#20214;1-1&#65306;&#29289;&#36164;&#31867;&#25307;&#26631;&#38656;&#277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标段一"/>
      <sheetName val="标段二"/>
    </sheetNames>
    <sheetDataSet>
      <sheetData sheetId="0">
        <row r="1">
          <cell r="B1" t="str">
            <v>物料编码</v>
          </cell>
          <cell r="C1" t="str">
            <v>规格型号(物料描述)</v>
          </cell>
          <cell r="D1" t="str">
            <v>数量</v>
          </cell>
          <cell r="E1" t="str">
            <v>单位</v>
          </cell>
          <cell r="F1" t="str">
            <v>预估单价
(元)</v>
          </cell>
        </row>
        <row r="2">
          <cell r="B2">
            <v>10048822</v>
          </cell>
          <cell r="C2" t="str">
            <v>燃气用具连接用金属包覆软管_不锈钢丝编织_两端螺纹_DN10_500mm_GB44017-2024</v>
          </cell>
          <cell r="D2">
            <v>500</v>
          </cell>
          <cell r="E2" t="str">
            <v>根</v>
          </cell>
          <cell r="F2">
            <v>3.6</v>
          </cell>
        </row>
        <row r="3">
          <cell r="B3">
            <v>10048823</v>
          </cell>
          <cell r="C3" t="str">
            <v>燃气用具连接用金属包覆软管_不锈钢丝编织_两端螺纹_DN10_1000mm_GB44017-2024</v>
          </cell>
          <cell r="D3">
            <v>500</v>
          </cell>
          <cell r="E3" t="str">
            <v>根</v>
          </cell>
          <cell r="F3">
            <v>14.4</v>
          </cell>
        </row>
        <row r="4">
          <cell r="B4">
            <v>10048824</v>
          </cell>
          <cell r="C4" t="str">
            <v>燃气用具连接用金属包覆软管_不锈钢丝编织_两端螺纹_DN10_1500mm_GB44017-2024</v>
          </cell>
          <cell r="D4">
            <v>500</v>
          </cell>
          <cell r="E4" t="str">
            <v>根</v>
          </cell>
          <cell r="F4">
            <v>15.6</v>
          </cell>
        </row>
        <row r="5">
          <cell r="B5">
            <v>10048825</v>
          </cell>
          <cell r="C5" t="str">
            <v>燃气用具连接用金属包覆软管_不锈钢丝编织_两端螺纹_DN10_2000mm_GB44017-2024</v>
          </cell>
          <cell r="D5">
            <v>500</v>
          </cell>
          <cell r="E5" t="str">
            <v>根</v>
          </cell>
          <cell r="F5">
            <v>18</v>
          </cell>
        </row>
        <row r="6">
          <cell r="B6">
            <v>10048826</v>
          </cell>
          <cell r="C6" t="str">
            <v>燃气用具连接用金属包覆软管_不锈钢丝编织_一端螺纹一端喉箍锁紧插入式_DN10_500mm_GB44017-2024</v>
          </cell>
          <cell r="D6">
            <v>500</v>
          </cell>
          <cell r="E6" t="str">
            <v>根</v>
          </cell>
          <cell r="F6">
            <v>3.6</v>
          </cell>
        </row>
        <row r="7">
          <cell r="B7">
            <v>10048827</v>
          </cell>
          <cell r="C7" t="str">
            <v>燃气用具连接用金属包覆软管_不锈钢丝编织_一端螺纹一端喉箍锁紧插入式_DN10_1000mm_GB44017-2024</v>
          </cell>
          <cell r="D7">
            <v>5000</v>
          </cell>
          <cell r="E7" t="str">
            <v>根</v>
          </cell>
          <cell r="F7">
            <v>14.4</v>
          </cell>
        </row>
        <row r="8">
          <cell r="B8">
            <v>10048828</v>
          </cell>
          <cell r="C8" t="str">
            <v>燃气用具连接用金属包覆软管_不锈钢丝编织_一端螺纹一端喉箍锁紧插入式_DN10_1500mm_GB44017-2024</v>
          </cell>
          <cell r="D8">
            <v>2000</v>
          </cell>
          <cell r="E8" t="str">
            <v>根</v>
          </cell>
          <cell r="F8">
            <v>19.559999999999999</v>
          </cell>
        </row>
        <row r="9">
          <cell r="B9">
            <v>10048829</v>
          </cell>
          <cell r="C9" t="str">
            <v>燃气用具连接用金属包覆软管_不锈钢丝编织_一端螺纹一端喉箍锁紧插入式_DN10_2000mm_GB44017-2024</v>
          </cell>
          <cell r="D9">
            <v>100</v>
          </cell>
          <cell r="E9" t="str">
            <v>根</v>
          </cell>
          <cell r="F9">
            <v>21.48</v>
          </cell>
        </row>
        <row r="10">
          <cell r="B10">
            <v>10048830</v>
          </cell>
          <cell r="C10" t="str">
            <v>燃气用具连接用金属包覆软管_不锈钢丝编织_两端喉箍锁紧插入式_DN10_500mm_GB44017-2024</v>
          </cell>
          <cell r="D10">
            <v>20000</v>
          </cell>
          <cell r="E10" t="str">
            <v>根</v>
          </cell>
          <cell r="F10">
            <v>3.6</v>
          </cell>
        </row>
        <row r="11">
          <cell r="B11">
            <v>10048831</v>
          </cell>
          <cell r="C11" t="str">
            <v>燃气用具连接用金属包覆软管_不锈钢丝编织_两端喉箍锁紧插入式_DN10_1000mm_GB44017-2024</v>
          </cell>
          <cell r="D11">
            <v>150000</v>
          </cell>
          <cell r="E11" t="str">
            <v>根</v>
          </cell>
          <cell r="F11">
            <v>13.56</v>
          </cell>
        </row>
        <row r="12">
          <cell r="B12">
            <v>10048832</v>
          </cell>
          <cell r="C12" t="str">
            <v>燃气用具连接用金属包覆软管_不锈钢丝编织_两端喉箍锁紧插入式_DN10_1500mm_GB44017-2024</v>
          </cell>
          <cell r="D12">
            <v>100000</v>
          </cell>
          <cell r="E12" t="str">
            <v>根</v>
          </cell>
          <cell r="F12">
            <v>19.32</v>
          </cell>
        </row>
        <row r="13">
          <cell r="B13">
            <v>10048833</v>
          </cell>
          <cell r="C13" t="str">
            <v>燃气用具连接用金属包覆软管_不锈钢丝编织_两端喉箍锁紧插入式_DN10_2000mm_GB44017-2024</v>
          </cell>
          <cell r="D13">
            <v>20000</v>
          </cell>
          <cell r="E13" t="str">
            <v>根</v>
          </cell>
          <cell r="F13">
            <v>21.12</v>
          </cell>
        </row>
        <row r="14">
          <cell r="B14">
            <v>10059147</v>
          </cell>
          <cell r="C14" t="str">
            <v>燃气用具连接用金属包覆软管管件_喉箍_不锈钢</v>
          </cell>
          <cell r="D14">
            <v>200</v>
          </cell>
          <cell r="E14" t="str">
            <v>个</v>
          </cell>
          <cell r="F14">
            <v>0.2</v>
          </cell>
        </row>
        <row r="15">
          <cell r="B15" t="str">
            <v>合计</v>
          </cell>
          <cell r="C15"/>
          <cell r="D15">
            <v>299800</v>
          </cell>
          <cell r="E15"/>
          <cell r="F15" t="str">
            <v>/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2"/>
  <sheetViews>
    <sheetView tabSelected="1" workbookViewId="0">
      <selection activeCell="C5" sqref="C5:E5"/>
    </sheetView>
  </sheetViews>
  <sheetFormatPr defaultColWidth="9" defaultRowHeight="13.8" x14ac:dyDescent="0.25"/>
  <cols>
    <col min="1" max="1" width="9" style="1"/>
    <col min="2" max="2" width="12.77734375" style="1" customWidth="1"/>
    <col min="3" max="3" width="18.44140625" style="1" customWidth="1"/>
    <col min="4" max="4" width="45.21875" style="1" customWidth="1"/>
    <col min="5" max="5" width="6.5546875" style="1" customWidth="1"/>
    <col min="6" max="6" width="12.77734375" style="1" customWidth="1"/>
    <col min="7" max="7" width="6.5546875" style="1" customWidth="1"/>
    <col min="8" max="8" width="6.77734375" style="1" customWidth="1"/>
    <col min="9" max="9" width="9.5546875" style="1" customWidth="1"/>
    <col min="10" max="10" width="13.5546875" style="1" customWidth="1"/>
    <col min="11" max="11" width="6.77734375" style="1" customWidth="1"/>
    <col min="12" max="12" width="6.44140625" style="1" customWidth="1"/>
    <col min="13" max="13" width="10.44140625" style="1" customWidth="1"/>
    <col min="14" max="14" width="11" style="1" customWidth="1"/>
    <col min="15" max="15" width="13.5546875" style="1" customWidth="1"/>
    <col min="16" max="16" width="14.33203125" style="1" customWidth="1"/>
    <col min="17" max="16384" width="9" style="1"/>
  </cols>
  <sheetData>
    <row r="1" spans="1:16" ht="24" customHeight="1" x14ac:dyDescent="0.25">
      <c r="A1" s="13" t="s">
        <v>51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21.6" customHeight="1" x14ac:dyDescent="0.25">
      <c r="A2" s="14" t="s">
        <v>0</v>
      </c>
      <c r="B2" s="14"/>
      <c r="C2" s="13" t="s">
        <v>52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21.6" customHeight="1" x14ac:dyDescent="0.25">
      <c r="A3" s="14" t="s">
        <v>1</v>
      </c>
      <c r="B3" s="14"/>
      <c r="C3" s="15" t="s">
        <v>2</v>
      </c>
      <c r="D3" s="15"/>
      <c r="E3" s="15"/>
      <c r="F3" s="4" t="s">
        <v>3</v>
      </c>
      <c r="G3" s="15" t="s">
        <v>4</v>
      </c>
      <c r="H3" s="15"/>
      <c r="I3" s="15"/>
      <c r="J3" s="2" t="s">
        <v>5</v>
      </c>
      <c r="K3" s="15">
        <v>13692211472</v>
      </c>
      <c r="L3" s="15"/>
      <c r="M3" s="15"/>
      <c r="N3" s="4" t="s">
        <v>6</v>
      </c>
      <c r="O3" s="16" t="s">
        <v>7</v>
      </c>
      <c r="P3" s="16"/>
    </row>
    <row r="4" spans="1:16" ht="21.6" customHeight="1" x14ac:dyDescent="0.25">
      <c r="A4" s="14" t="s">
        <v>8</v>
      </c>
      <c r="B4" s="14"/>
      <c r="C4" s="15" t="s">
        <v>9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31.8" customHeight="1" x14ac:dyDescent="0.25">
      <c r="A5" s="14" t="s">
        <v>10</v>
      </c>
      <c r="B5" s="14"/>
      <c r="C5" s="15"/>
      <c r="D5" s="15"/>
      <c r="E5" s="15"/>
      <c r="F5" s="4" t="s">
        <v>3</v>
      </c>
      <c r="G5" s="15"/>
      <c r="H5" s="15"/>
      <c r="I5" s="15"/>
      <c r="J5" s="2" t="s">
        <v>5</v>
      </c>
      <c r="K5" s="15"/>
      <c r="L5" s="15"/>
      <c r="M5" s="15"/>
      <c r="N5" s="4" t="s">
        <v>6</v>
      </c>
      <c r="O5" s="17"/>
      <c r="P5" s="18"/>
    </row>
    <row r="6" spans="1:16" ht="34.799999999999997" x14ac:dyDescent="0.25">
      <c r="A6" s="14" t="s">
        <v>11</v>
      </c>
      <c r="B6" s="14"/>
      <c r="C6" s="15"/>
      <c r="D6" s="15"/>
      <c r="E6" s="15"/>
      <c r="F6" s="4" t="s">
        <v>12</v>
      </c>
      <c r="G6" s="15"/>
      <c r="H6" s="15"/>
      <c r="I6" s="15"/>
      <c r="J6" s="2" t="s">
        <v>13</v>
      </c>
      <c r="K6" s="15">
        <v>90</v>
      </c>
      <c r="L6" s="15"/>
      <c r="M6" s="15"/>
      <c r="N6" s="4" t="s">
        <v>14</v>
      </c>
      <c r="O6" s="17">
        <v>7</v>
      </c>
      <c r="P6" s="18"/>
    </row>
    <row r="7" spans="1:16" ht="58.5" customHeight="1" x14ac:dyDescent="0.25">
      <c r="A7" s="5" t="s">
        <v>15</v>
      </c>
      <c r="B7" s="5" t="s">
        <v>16</v>
      </c>
      <c r="C7" s="3" t="s">
        <v>17</v>
      </c>
      <c r="D7" s="3" t="s">
        <v>18</v>
      </c>
      <c r="E7" s="3" t="s">
        <v>19</v>
      </c>
      <c r="F7" s="5" t="s">
        <v>20</v>
      </c>
      <c r="G7" s="5" t="s">
        <v>21</v>
      </c>
      <c r="H7" s="5" t="s">
        <v>22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28</v>
      </c>
      <c r="O7" s="12" t="s">
        <v>53</v>
      </c>
      <c r="P7" s="12" t="s">
        <v>54</v>
      </c>
    </row>
    <row r="8" spans="1:16" ht="33" customHeight="1" x14ac:dyDescent="0.25">
      <c r="A8" s="3">
        <v>1</v>
      </c>
      <c r="B8" s="6">
        <v>10048822</v>
      </c>
      <c r="C8" s="7" t="s">
        <v>29</v>
      </c>
      <c r="D8" s="10" t="s">
        <v>30</v>
      </c>
      <c r="E8" s="4" t="s">
        <v>31</v>
      </c>
      <c r="F8" s="4"/>
      <c r="G8" s="4"/>
      <c r="H8" s="4"/>
      <c r="I8" s="4"/>
      <c r="J8" s="3">
        <f>VLOOKUP(B8,[1]标段一!$B:$F,3,0)</f>
        <v>500</v>
      </c>
      <c r="K8" s="3" t="s">
        <v>32</v>
      </c>
      <c r="L8" s="3">
        <v>13</v>
      </c>
      <c r="M8" s="4"/>
      <c r="N8" s="9"/>
      <c r="O8" s="4"/>
      <c r="P8" s="11">
        <v>4.32</v>
      </c>
    </row>
    <row r="9" spans="1:16" ht="33" customHeight="1" x14ac:dyDescent="0.25">
      <c r="A9" s="3">
        <v>2</v>
      </c>
      <c r="B9" s="6">
        <v>10048823</v>
      </c>
      <c r="C9" s="7" t="s">
        <v>29</v>
      </c>
      <c r="D9" s="10" t="s">
        <v>33</v>
      </c>
      <c r="E9" s="4" t="s">
        <v>31</v>
      </c>
      <c r="F9" s="4"/>
      <c r="G9" s="4"/>
      <c r="H9" s="4"/>
      <c r="I9" s="4"/>
      <c r="J9" s="3">
        <f>VLOOKUP(B9,[1]标段一!$B:$F,3,0)</f>
        <v>500</v>
      </c>
      <c r="K9" s="3" t="s">
        <v>32</v>
      </c>
      <c r="L9" s="3">
        <v>13</v>
      </c>
      <c r="M9" s="4"/>
      <c r="N9" s="9"/>
      <c r="O9" s="4"/>
      <c r="P9" s="11">
        <v>17.28</v>
      </c>
    </row>
    <row r="10" spans="1:16" ht="33" customHeight="1" x14ac:dyDescent="0.25">
      <c r="A10" s="3">
        <v>3</v>
      </c>
      <c r="B10" s="6">
        <v>10048824</v>
      </c>
      <c r="C10" s="7" t="s">
        <v>29</v>
      </c>
      <c r="D10" s="10" t="s">
        <v>34</v>
      </c>
      <c r="E10" s="4" t="s">
        <v>31</v>
      </c>
      <c r="F10" s="4"/>
      <c r="G10" s="4"/>
      <c r="H10" s="4"/>
      <c r="I10" s="4"/>
      <c r="J10" s="3">
        <f>VLOOKUP(B10,[1]标段一!$B:$F,3,0)</f>
        <v>500</v>
      </c>
      <c r="K10" s="3" t="s">
        <v>32</v>
      </c>
      <c r="L10" s="3">
        <v>13</v>
      </c>
      <c r="M10" s="4"/>
      <c r="N10" s="9"/>
      <c r="O10" s="4"/>
      <c r="P10" s="11">
        <v>18.72</v>
      </c>
    </row>
    <row r="11" spans="1:16" ht="33" customHeight="1" x14ac:dyDescent="0.25">
      <c r="A11" s="3">
        <v>4</v>
      </c>
      <c r="B11" s="6">
        <v>10048825</v>
      </c>
      <c r="C11" s="7" t="s">
        <v>29</v>
      </c>
      <c r="D11" s="10" t="s">
        <v>35</v>
      </c>
      <c r="E11" s="4" t="s">
        <v>31</v>
      </c>
      <c r="F11" s="4"/>
      <c r="G11" s="4"/>
      <c r="H11" s="4"/>
      <c r="I11" s="4"/>
      <c r="J11" s="3">
        <f>VLOOKUP(B11,[1]标段一!$B:$F,3,0)</f>
        <v>500</v>
      </c>
      <c r="K11" s="3" t="s">
        <v>32</v>
      </c>
      <c r="L11" s="3">
        <v>13</v>
      </c>
      <c r="M11" s="4"/>
      <c r="N11" s="9"/>
      <c r="O11" s="4"/>
      <c r="P11" s="11">
        <v>21.599999999999998</v>
      </c>
    </row>
    <row r="12" spans="1:16" ht="33" customHeight="1" x14ac:dyDescent="0.25">
      <c r="A12" s="3">
        <v>5</v>
      </c>
      <c r="B12" s="6">
        <v>10048826</v>
      </c>
      <c r="C12" s="7" t="s">
        <v>29</v>
      </c>
      <c r="D12" s="10" t="s">
        <v>36</v>
      </c>
      <c r="E12" s="4" t="s">
        <v>31</v>
      </c>
      <c r="F12" s="4"/>
      <c r="G12" s="4"/>
      <c r="H12" s="4"/>
      <c r="I12" s="4"/>
      <c r="J12" s="3">
        <f>VLOOKUP(B12,[1]标段一!$B:$F,3,0)</f>
        <v>500</v>
      </c>
      <c r="K12" s="3" t="s">
        <v>32</v>
      </c>
      <c r="L12" s="3">
        <v>13</v>
      </c>
      <c r="M12" s="4"/>
      <c r="N12" s="9"/>
      <c r="O12" s="4"/>
      <c r="P12" s="11">
        <v>4.32</v>
      </c>
    </row>
    <row r="13" spans="1:16" ht="33" customHeight="1" x14ac:dyDescent="0.25">
      <c r="A13" s="3">
        <v>6</v>
      </c>
      <c r="B13" s="6">
        <v>10048827</v>
      </c>
      <c r="C13" s="7" t="s">
        <v>29</v>
      </c>
      <c r="D13" s="10" t="s">
        <v>37</v>
      </c>
      <c r="E13" s="4" t="s">
        <v>31</v>
      </c>
      <c r="F13" s="4"/>
      <c r="G13" s="4"/>
      <c r="H13" s="4"/>
      <c r="I13" s="4"/>
      <c r="J13" s="3">
        <f>VLOOKUP(B13,[1]标段一!$B:$F,3,0)</f>
        <v>5000</v>
      </c>
      <c r="K13" s="3" t="s">
        <v>32</v>
      </c>
      <c r="L13" s="3">
        <v>13</v>
      </c>
      <c r="M13" s="4"/>
      <c r="N13" s="9"/>
      <c r="O13" s="4"/>
      <c r="P13" s="11">
        <v>17.28</v>
      </c>
    </row>
    <row r="14" spans="1:16" ht="33" customHeight="1" x14ac:dyDescent="0.25">
      <c r="A14" s="3">
        <v>7</v>
      </c>
      <c r="B14" s="6">
        <v>10048828</v>
      </c>
      <c r="C14" s="7" t="s">
        <v>29</v>
      </c>
      <c r="D14" s="10" t="s">
        <v>38</v>
      </c>
      <c r="E14" s="4" t="s">
        <v>31</v>
      </c>
      <c r="F14" s="4"/>
      <c r="G14" s="4"/>
      <c r="H14" s="4"/>
      <c r="I14" s="4"/>
      <c r="J14" s="3">
        <f>VLOOKUP(B14,[1]标段一!$B:$F,3,0)</f>
        <v>2000</v>
      </c>
      <c r="K14" s="3" t="s">
        <v>32</v>
      </c>
      <c r="L14" s="3">
        <v>13</v>
      </c>
      <c r="M14" s="4"/>
      <c r="N14" s="9"/>
      <c r="O14" s="4"/>
      <c r="P14" s="11">
        <v>23.471999999999998</v>
      </c>
    </row>
    <row r="15" spans="1:16" ht="33" customHeight="1" x14ac:dyDescent="0.25">
      <c r="A15" s="3">
        <v>8</v>
      </c>
      <c r="B15" s="6">
        <v>10048829</v>
      </c>
      <c r="C15" s="7" t="s">
        <v>29</v>
      </c>
      <c r="D15" s="10" t="s">
        <v>39</v>
      </c>
      <c r="E15" s="4" t="s">
        <v>31</v>
      </c>
      <c r="F15" s="4"/>
      <c r="G15" s="4"/>
      <c r="H15" s="4"/>
      <c r="I15" s="4"/>
      <c r="J15" s="3">
        <f>VLOOKUP(B15,[1]标段一!$B:$F,3,0)</f>
        <v>100</v>
      </c>
      <c r="K15" s="3" t="s">
        <v>32</v>
      </c>
      <c r="L15" s="3">
        <v>13</v>
      </c>
      <c r="M15" s="4"/>
      <c r="N15" s="9"/>
      <c r="O15" s="4"/>
      <c r="P15" s="11">
        <v>25.776</v>
      </c>
    </row>
    <row r="16" spans="1:16" ht="33" customHeight="1" x14ac:dyDescent="0.25">
      <c r="A16" s="3">
        <v>9</v>
      </c>
      <c r="B16" s="6">
        <v>10048830</v>
      </c>
      <c r="C16" s="7" t="s">
        <v>29</v>
      </c>
      <c r="D16" s="8" t="s">
        <v>40</v>
      </c>
      <c r="E16" s="4" t="s">
        <v>31</v>
      </c>
      <c r="F16" s="4"/>
      <c r="G16" s="4"/>
      <c r="H16" s="4"/>
      <c r="I16" s="4"/>
      <c r="J16" s="3">
        <f>VLOOKUP(B16,[1]标段一!$B:$F,3,0)</f>
        <v>20000</v>
      </c>
      <c r="K16" s="3" t="s">
        <v>32</v>
      </c>
      <c r="L16" s="3">
        <v>13</v>
      </c>
      <c r="M16" s="4"/>
      <c r="N16" s="9"/>
      <c r="O16" s="4"/>
      <c r="P16" s="11">
        <v>4.32</v>
      </c>
    </row>
    <row r="17" spans="1:16" ht="33" customHeight="1" x14ac:dyDescent="0.25">
      <c r="A17" s="3">
        <v>10</v>
      </c>
      <c r="B17" s="6">
        <v>10048831</v>
      </c>
      <c r="C17" s="7" t="s">
        <v>29</v>
      </c>
      <c r="D17" s="8" t="s">
        <v>41</v>
      </c>
      <c r="E17" s="4"/>
      <c r="F17" s="4"/>
      <c r="G17" s="4"/>
      <c r="H17" s="4"/>
      <c r="I17" s="4"/>
      <c r="J17" s="3">
        <f>VLOOKUP(B17,[1]标段一!$B:$F,3,0)</f>
        <v>150000</v>
      </c>
      <c r="K17" s="3" t="s">
        <v>32</v>
      </c>
      <c r="L17" s="3">
        <v>13</v>
      </c>
      <c r="M17" s="4"/>
      <c r="N17" s="9"/>
      <c r="O17" s="4"/>
      <c r="P17" s="11">
        <v>16.271999999999998</v>
      </c>
    </row>
    <row r="18" spans="1:16" ht="33" customHeight="1" x14ac:dyDescent="0.25">
      <c r="A18" s="3">
        <v>11</v>
      </c>
      <c r="B18" s="6">
        <v>10048832</v>
      </c>
      <c r="C18" s="7" t="s">
        <v>29</v>
      </c>
      <c r="D18" s="8" t="s">
        <v>42</v>
      </c>
      <c r="E18" s="4"/>
      <c r="F18" s="4"/>
      <c r="G18" s="4"/>
      <c r="H18" s="4"/>
      <c r="I18" s="4"/>
      <c r="J18" s="3">
        <f>VLOOKUP(B18,[1]标段一!$B:$F,3,0)</f>
        <v>100000</v>
      </c>
      <c r="K18" s="3" t="s">
        <v>32</v>
      </c>
      <c r="L18" s="3">
        <v>13</v>
      </c>
      <c r="M18" s="4"/>
      <c r="N18" s="9"/>
      <c r="O18" s="4"/>
      <c r="P18" s="11">
        <v>23.184000000000001</v>
      </c>
    </row>
    <row r="19" spans="1:16" ht="33" customHeight="1" x14ac:dyDescent="0.25">
      <c r="A19" s="3">
        <v>12</v>
      </c>
      <c r="B19" s="6">
        <v>10048833</v>
      </c>
      <c r="C19" s="7" t="s">
        <v>29</v>
      </c>
      <c r="D19" s="8" t="s">
        <v>43</v>
      </c>
      <c r="E19" s="4"/>
      <c r="F19" s="4"/>
      <c r="G19" s="4"/>
      <c r="H19" s="4"/>
      <c r="I19" s="4"/>
      <c r="J19" s="3">
        <f>VLOOKUP(B19,[1]标段一!$B:$F,3,0)</f>
        <v>20000</v>
      </c>
      <c r="K19" s="3" t="s">
        <v>32</v>
      </c>
      <c r="L19" s="3">
        <v>13</v>
      </c>
      <c r="M19" s="4"/>
      <c r="N19" s="9"/>
      <c r="O19" s="4"/>
      <c r="P19" s="11">
        <v>25.344000000000001</v>
      </c>
    </row>
    <row r="20" spans="1:16" ht="27.75" customHeight="1" x14ac:dyDescent="0.25">
      <c r="A20" s="3">
        <v>13</v>
      </c>
      <c r="B20" s="6">
        <v>10059147</v>
      </c>
      <c r="C20" s="7" t="s">
        <v>44</v>
      </c>
      <c r="D20" s="8" t="s">
        <v>45</v>
      </c>
      <c r="E20" s="4"/>
      <c r="F20" s="4"/>
      <c r="G20" s="4"/>
      <c r="H20" s="4"/>
      <c r="I20" s="4"/>
      <c r="J20" s="3">
        <f>VLOOKUP(B20,[1]标段一!$B:$F,3,0)</f>
        <v>200</v>
      </c>
      <c r="K20" s="3" t="s">
        <v>46</v>
      </c>
      <c r="L20" s="3">
        <v>13</v>
      </c>
      <c r="M20" s="4"/>
      <c r="N20" s="9"/>
      <c r="O20" s="4"/>
      <c r="P20" s="11">
        <v>0.24</v>
      </c>
    </row>
    <row r="21" spans="1:16" ht="25.5" customHeight="1" x14ac:dyDescent="0.25">
      <c r="A21" s="14" t="s">
        <v>47</v>
      </c>
      <c r="B21" s="14"/>
      <c r="C21" s="14"/>
      <c r="D21" s="14"/>
      <c r="E21" s="14"/>
      <c r="F21" s="14"/>
      <c r="G21" s="14"/>
      <c r="H21" s="14"/>
      <c r="I21" s="4" t="s">
        <v>48</v>
      </c>
      <c r="J21" s="15"/>
      <c r="K21" s="15"/>
      <c r="L21" s="15"/>
      <c r="M21" s="15"/>
      <c r="N21" s="15"/>
      <c r="O21" s="15"/>
      <c r="P21" s="15"/>
    </row>
    <row r="22" spans="1:16" ht="24.75" customHeight="1" x14ac:dyDescent="0.25">
      <c r="A22" s="15" t="s">
        <v>49</v>
      </c>
      <c r="B22" s="15"/>
      <c r="C22" s="15" t="s">
        <v>50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</sheetData>
  <mergeCells count="24">
    <mergeCell ref="A21:H21"/>
    <mergeCell ref="J21:P21"/>
    <mergeCell ref="A22:B22"/>
    <mergeCell ref="C22:P22"/>
    <mergeCell ref="A6:B6"/>
    <mergeCell ref="C6:E6"/>
    <mergeCell ref="G6:I6"/>
    <mergeCell ref="K6:M6"/>
    <mergeCell ref="O6:P6"/>
    <mergeCell ref="A4:B4"/>
    <mergeCell ref="C4:P4"/>
    <mergeCell ref="A5:B5"/>
    <mergeCell ref="C5:E5"/>
    <mergeCell ref="G5:I5"/>
    <mergeCell ref="K5:M5"/>
    <mergeCell ref="O5:P5"/>
    <mergeCell ref="A1:P1"/>
    <mergeCell ref="A2:B2"/>
    <mergeCell ref="C2:P2"/>
    <mergeCell ref="A3:B3"/>
    <mergeCell ref="C3:E3"/>
    <mergeCell ref="G3:I3"/>
    <mergeCell ref="K3:M3"/>
    <mergeCell ref="O3:P3"/>
  </mergeCells>
  <phoneticPr fontId="5" type="noConversion"/>
  <pageMargins left="0.25" right="0.25" top="0.75" bottom="0.75" header="0.3" footer="0.3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qiuwen</dc:creator>
  <cp:lastModifiedBy>Dingjw</cp:lastModifiedBy>
  <cp:lastPrinted>2022-04-27T07:17:00Z</cp:lastPrinted>
  <dcterms:created xsi:type="dcterms:W3CDTF">2022-04-27T03:33:00Z</dcterms:created>
  <dcterms:modified xsi:type="dcterms:W3CDTF">2025-09-17T03:31:26Z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89E5FD1293C5416094FFD0913DF398EC_13</vt:lpwstr>
  </property>
  <property fmtid="{D5CDD505-2E9C-101B-9397-08002B2CF9AE}" pid="3" name="KSOProductBuildVer">
    <vt:lpwstr>2052-12.1.0.21915</vt:lpwstr>
  </property>
</Properties>
</file>