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工作表1" sheetId="1" r:id="rId1"/>
  </sheets>
  <definedNames>
    <definedName name="_xlnm._FilterDatabase" localSheetId="0" hidden="1">工作表1!$A$2:$K$47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<sst xmlns="http://schemas.openxmlformats.org/spreadsheetml/2006/main" count="108" uniqueCount="31">
  <si>
    <t>保定市气代煤庭院管道除锈刷漆工程分项报价表</t>
  </si>
  <si>
    <t>序号</t>
  </si>
  <si>
    <t>项目名称</t>
  </si>
  <si>
    <t>项目特征描述</t>
  </si>
  <si>
    <t>计量单位</t>
  </si>
  <si>
    <t>工程量（米）</t>
  </si>
  <si>
    <t>预算单价（元）</t>
  </si>
  <si>
    <t>预算总价（元）</t>
  </si>
  <si>
    <t>下浮比例</t>
  </si>
  <si>
    <t>下浮后单价（元）</t>
  </si>
  <si>
    <t>下浮后总价（元）</t>
  </si>
  <si>
    <t>备注</t>
  </si>
  <si>
    <t>曲阳中燃燃气发展有限公司架空管防腐层维护改造</t>
  </si>
  <si>
    <t>DN32架空管防腐层维护改造</t>
  </si>
  <si>
    <t>米</t>
  </si>
  <si>
    <t>**%</t>
  </si>
  <si>
    <t>DN40架空管防腐层维护改造</t>
  </si>
  <si>
    <t>DN50架空管防腐层维护改造</t>
  </si>
  <si>
    <t>DN65架空管防腐层维护改造</t>
  </si>
  <si>
    <t>DN100架空管防腐层维护改造</t>
  </si>
  <si>
    <t>小计</t>
  </si>
  <si>
    <t>安国中燃宏洁能源发展有限公司架空管防腐层维护改造</t>
  </si>
  <si>
    <t>DN25架空管防腐层维护改造</t>
  </si>
  <si>
    <t>定州中燃宏洁能源发展有限公司架空管防腐层维护改造</t>
  </si>
  <si>
    <t>蠡县中燃能源发展有限公司架空管防腐层维护改造</t>
  </si>
  <si>
    <t>博野县中燃能源有限公司架空管防腐层维护改造</t>
  </si>
  <si>
    <t>涞水中燃天然气有限公司架空管防腐层维护改造</t>
  </si>
  <si>
    <t>DN80架空管防腐层维护改造</t>
  </si>
  <si>
    <t>定兴县中燃宏洁能源开发有限公司架空管防腐层维护改造</t>
  </si>
  <si>
    <t>曲阳县中燃宏洁能源发展有限公司架空管防腐层维护改造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</si>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</sst>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 Light"/>
      <charset val="134"/>
    </font>
    <font>
      <sz val="18"/>
      <name val="宋体"/>
      <charset val="134"/>
      <scheme val="minor"/>
    </font>
    <font>
      <b/>
      <sz val="11"/>
      <name val="微软雅黑 Light"/>
      <charset val="134"/>
    </font>
    <font>
      <b/>
      <sz val="11"/>
      <color theme="1"/>
      <name val="微软雅黑 Light"/>
      <charset val="134"/>
    </font>
    <font>
      <sz val="11"/>
      <name val="微软雅黑"/>
      <charset val="134"/>
    </font>
    <font>
      <sz val="11"/>
      <name val="微软雅黑 Light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微软雅黑 Light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微软雅黑 Light"/>
      <charset val="134"/>
    </font>
    <font>
      <b/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85" zoomScaleNormal="85" workbookViewId="0">
      <pane ySplit="2" topLeftCell="A3" activePane="bottomLeft" state="frozen"/>
      <selection/>
      <selection pane="bottomLeft" activeCell="I7" sqref="I7"/>
    </sheetView>
  </sheetViews>
  <sheetFormatPr defaultColWidth="14" defaultRowHeight="18" customHeight="1"/>
  <cols>
    <col min="1" max="1" width="4.58333333333333" customWidth="1"/>
    <col min="2" max="2" width="23.1333333333333" customWidth="1"/>
    <col min="3" max="3" width="26.1666666666667" customWidth="1"/>
    <col min="4" max="4" width="5.91666666666667" customWidth="1"/>
    <col min="5" max="6" width="11.5" customWidth="1"/>
    <col min="7" max="7" width="11.8583333333333" style="2" customWidth="1"/>
    <col min="8" max="8" width="8.75" style="2" customWidth="1"/>
    <col min="9" max="9" width="10.3833333333333" style="2" customWidth="1"/>
    <col min="10" max="10" width="12.75" style="2" customWidth="1"/>
    <col min="11" max="11" width="8.75" style="2" customWidth="1"/>
  </cols>
  <sheetData>
    <row r="1" ht="30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" spans="1:1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22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5">
        <v>2700</v>
      </c>
      <c r="F3" s="14">
        <v>8.31</v>
      </c>
      <c r="G3" s="16">
        <v>149922</v>
      </c>
      <c r="H3" s="17" t="s">
        <v>15</v>
      </c>
      <c r="I3" s="14" t="e">
        <f>F3*(1-H3)</f>
        <v>#VALUE!</v>
      </c>
      <c r="J3" s="18" t="e">
        <f>G3*(1-H3)</f>
        <v>#VALUE!</v>
      </c>
      <c r="K3" s="19"/>
    </row>
    <row r="4" ht="22" customHeight="1" spans="1:11">
      <c r="A4" s="11"/>
      <c r="B4" s="20"/>
      <c r="C4" s="13" t="s">
        <v>16</v>
      </c>
      <c r="D4" s="14" t="s">
        <v>14</v>
      </c>
      <c r="E4" s="15">
        <v>2500</v>
      </c>
      <c r="F4" s="14">
        <v>9.56</v>
      </c>
      <c r="G4" s="21"/>
      <c r="H4" s="22"/>
      <c r="I4" s="14" t="e">
        <f>F4*(1-H3)</f>
        <v>#VALUE!</v>
      </c>
      <c r="J4" s="22"/>
      <c r="K4" s="19"/>
    </row>
    <row r="5" ht="22" customHeight="1" spans="1:11">
      <c r="A5" s="11"/>
      <c r="B5" s="20"/>
      <c r="C5" s="13" t="s">
        <v>17</v>
      </c>
      <c r="D5" s="14" t="s">
        <v>14</v>
      </c>
      <c r="E5" s="15">
        <v>6800</v>
      </c>
      <c r="F5" s="14">
        <v>11.9</v>
      </c>
      <c r="G5" s="21"/>
      <c r="H5" s="22"/>
      <c r="I5" s="14" t="e">
        <f>F5*(1-H3)</f>
        <v>#VALUE!</v>
      </c>
      <c r="J5" s="22"/>
      <c r="K5" s="19"/>
    </row>
    <row r="6" ht="22" customHeight="1" spans="1:11">
      <c r="A6" s="11"/>
      <c r="B6" s="20"/>
      <c r="C6" s="13" t="s">
        <v>18</v>
      </c>
      <c r="D6" s="14" t="s">
        <v>14</v>
      </c>
      <c r="E6" s="15">
        <v>800</v>
      </c>
      <c r="F6" s="14">
        <v>15</v>
      </c>
      <c r="G6" s="21"/>
      <c r="H6" s="22"/>
      <c r="I6" s="14" t="e">
        <f>F6*(1-H3)</f>
        <v>#VALUE!</v>
      </c>
      <c r="J6" s="22"/>
      <c r="K6" s="19"/>
    </row>
    <row r="7" ht="22" customHeight="1" spans="1:11">
      <c r="A7" s="11"/>
      <c r="B7" s="20"/>
      <c r="C7" s="23" t="s">
        <v>19</v>
      </c>
      <c r="D7" s="24" t="s">
        <v>14</v>
      </c>
      <c r="E7" s="15">
        <v>500</v>
      </c>
      <c r="F7" s="24">
        <v>21.33</v>
      </c>
      <c r="G7" s="21"/>
      <c r="H7" s="22"/>
      <c r="I7" s="14" t="e">
        <f>F7*(1-H3)</f>
        <v>#VALUE!</v>
      </c>
      <c r="J7" s="22"/>
      <c r="K7" s="25"/>
    </row>
    <row r="8" ht="22" customHeight="1" spans="1:11">
      <c r="A8" s="11"/>
      <c r="B8" s="26"/>
      <c r="C8" s="27" t="s">
        <v>20</v>
      </c>
      <c r="D8" s="28" t="s">
        <v>14</v>
      </c>
      <c r="E8" s="28">
        <f>SUM(E3:E7)</f>
        <v>13300</v>
      </c>
      <c r="F8" s="28"/>
      <c r="G8" s="29"/>
      <c r="H8" s="30"/>
      <c r="I8" s="30"/>
      <c r="J8" s="30"/>
      <c r="K8" s="30"/>
    </row>
    <row r="9" ht="22" customHeight="1" spans="1:11">
      <c r="A9" s="11">
        <v>2</v>
      </c>
      <c r="B9" s="31" t="s">
        <v>21</v>
      </c>
      <c r="C9" s="13" t="s">
        <v>22</v>
      </c>
      <c r="D9" s="14" t="s">
        <v>14</v>
      </c>
      <c r="E9" s="15">
        <v>13000</v>
      </c>
      <c r="F9" s="14">
        <v>6.64</v>
      </c>
      <c r="G9" s="16">
        <v>105360</v>
      </c>
      <c r="H9" s="17" t="s">
        <v>15</v>
      </c>
      <c r="I9" s="14" t="e">
        <f>F9*(1-H9)</f>
        <v>#VALUE!</v>
      </c>
      <c r="J9" s="18" t="e">
        <f>G9*(1-H9)</f>
        <v>#VALUE!</v>
      </c>
      <c r="K9" s="19"/>
    </row>
    <row r="10" ht="22" customHeight="1" spans="1:11">
      <c r="A10" s="11"/>
      <c r="B10" s="32"/>
      <c r="C10" s="13" t="s">
        <v>13</v>
      </c>
      <c r="D10" s="14" t="s">
        <v>14</v>
      </c>
      <c r="E10" s="15">
        <v>1000</v>
      </c>
      <c r="F10" s="14">
        <v>8.31</v>
      </c>
      <c r="G10" s="21"/>
      <c r="H10" s="22"/>
      <c r="I10" s="14" t="e">
        <f>F10*(1-H9)</f>
        <v>#VALUE!</v>
      </c>
      <c r="J10" s="22"/>
      <c r="K10" s="19"/>
    </row>
    <row r="11" ht="22" customHeight="1" spans="1:11">
      <c r="A11" s="11"/>
      <c r="B11" s="32"/>
      <c r="C11" s="13" t="s">
        <v>16</v>
      </c>
      <c r="D11" s="14" t="s">
        <v>14</v>
      </c>
      <c r="E11" s="15">
        <v>500</v>
      </c>
      <c r="F11" s="14">
        <v>9.56</v>
      </c>
      <c r="G11" s="21"/>
      <c r="H11" s="22"/>
      <c r="I11" s="14" t="e">
        <f>F11*(1-H9)</f>
        <v>#VALUE!</v>
      </c>
      <c r="J11" s="22"/>
      <c r="K11" s="19"/>
    </row>
    <row r="12" ht="22" customHeight="1" spans="1:11">
      <c r="A12" s="11"/>
      <c r="B12" s="32"/>
      <c r="C12" s="13" t="s">
        <v>17</v>
      </c>
      <c r="D12" s="14" t="s">
        <v>14</v>
      </c>
      <c r="E12" s="15">
        <v>500</v>
      </c>
      <c r="F12" s="14">
        <v>11.9</v>
      </c>
      <c r="G12" s="33"/>
      <c r="H12" s="34"/>
      <c r="I12" s="14" t="e">
        <f>F12*(1-H9)</f>
        <v>#VALUE!</v>
      </c>
      <c r="J12" s="34"/>
      <c r="K12" s="19"/>
    </row>
    <row r="13" ht="22" customHeight="1" spans="1:11">
      <c r="A13" s="11"/>
      <c r="B13" s="32"/>
      <c r="C13" s="27" t="s">
        <v>20</v>
      </c>
      <c r="D13" s="28" t="s">
        <v>14</v>
      </c>
      <c r="E13" s="28">
        <f>SUM(E9:E12)</f>
        <v>15000</v>
      </c>
      <c r="F13" s="35"/>
      <c r="G13" s="36"/>
      <c r="H13" s="19"/>
      <c r="I13" s="19"/>
      <c r="J13" s="19"/>
      <c r="K13" s="19"/>
    </row>
    <row r="14" ht="22" customHeight="1" spans="1:11">
      <c r="A14" s="11">
        <v>3</v>
      </c>
      <c r="B14" s="31" t="s">
        <v>23</v>
      </c>
      <c r="C14" s="13" t="s">
        <v>22</v>
      </c>
      <c r="D14" s="14" t="s">
        <v>14</v>
      </c>
      <c r="E14" s="15">
        <v>8000</v>
      </c>
      <c r="F14" s="14">
        <v>6.64</v>
      </c>
      <c r="G14" s="16">
        <v>124440</v>
      </c>
      <c r="H14" s="17" t="s">
        <v>15</v>
      </c>
      <c r="I14" s="14" t="e">
        <f>F14*(1-H14)</f>
        <v>#VALUE!</v>
      </c>
      <c r="J14" s="18" t="e">
        <f>G14*(1-H14)</f>
        <v>#VALUE!</v>
      </c>
      <c r="K14" s="19"/>
    </row>
    <row r="15" ht="22" customHeight="1" spans="1:11">
      <c r="A15" s="11"/>
      <c r="B15" s="32"/>
      <c r="C15" s="13" t="s">
        <v>13</v>
      </c>
      <c r="D15" s="14" t="s">
        <v>14</v>
      </c>
      <c r="E15" s="15">
        <v>6000</v>
      </c>
      <c r="F15" s="14">
        <v>8.31</v>
      </c>
      <c r="G15" s="21"/>
      <c r="H15" s="22"/>
      <c r="I15" s="14" t="e">
        <f>F15*(1-H14)</f>
        <v>#VALUE!</v>
      </c>
      <c r="J15" s="22"/>
      <c r="K15" s="19"/>
    </row>
    <row r="16" ht="22" customHeight="1" spans="1:11">
      <c r="A16" s="11"/>
      <c r="B16" s="32"/>
      <c r="C16" s="13" t="s">
        <v>16</v>
      </c>
      <c r="D16" s="14" t="s">
        <v>14</v>
      </c>
      <c r="E16" s="15">
        <v>1000</v>
      </c>
      <c r="F16" s="14">
        <v>9.56</v>
      </c>
      <c r="G16" s="21"/>
      <c r="H16" s="22"/>
      <c r="I16" s="14" t="e">
        <f>F16*(1-H14)</f>
        <v>#VALUE!</v>
      </c>
      <c r="J16" s="22"/>
      <c r="K16" s="19"/>
    </row>
    <row r="17" ht="22" customHeight="1" spans="1:11">
      <c r="A17" s="11"/>
      <c r="B17" s="32"/>
      <c r="C17" s="13" t="s">
        <v>17</v>
      </c>
      <c r="D17" s="14" t="s">
        <v>14</v>
      </c>
      <c r="E17" s="15">
        <v>1000</v>
      </c>
      <c r="F17" s="14">
        <v>11.9</v>
      </c>
      <c r="G17" s="33"/>
      <c r="H17" s="34"/>
      <c r="I17" s="14" t="e">
        <f>F17*(1-H14)</f>
        <v>#VALUE!</v>
      </c>
      <c r="J17" s="34"/>
      <c r="K17" s="19"/>
    </row>
    <row r="18" ht="22" customHeight="1" spans="1:11">
      <c r="A18" s="11"/>
      <c r="B18" s="32"/>
      <c r="C18" s="27" t="s">
        <v>20</v>
      </c>
      <c r="D18" s="28" t="s">
        <v>14</v>
      </c>
      <c r="E18" s="28">
        <f>SUM(E14:E17)</f>
        <v>16000</v>
      </c>
      <c r="F18" s="35"/>
      <c r="G18" s="36"/>
      <c r="H18" s="19"/>
      <c r="I18" s="19"/>
      <c r="J18" s="19"/>
      <c r="K18" s="19"/>
    </row>
    <row r="19" ht="22" customHeight="1" spans="1:11">
      <c r="A19" s="11">
        <v>4</v>
      </c>
      <c r="B19" s="31" t="s">
        <v>24</v>
      </c>
      <c r="C19" s="13" t="s">
        <v>13</v>
      </c>
      <c r="D19" s="14" t="s">
        <v>14</v>
      </c>
      <c r="E19" s="37">
        <v>12000</v>
      </c>
      <c r="F19" s="14">
        <v>8.31</v>
      </c>
      <c r="G19" s="16">
        <v>290520</v>
      </c>
      <c r="H19" s="17" t="s">
        <v>15</v>
      </c>
      <c r="I19" s="14" t="e">
        <f>F19*(1-H19)</f>
        <v>#VALUE!</v>
      </c>
      <c r="J19" s="18" t="e">
        <f>G19*(1-H19)</f>
        <v>#VALUE!</v>
      </c>
      <c r="K19" s="19"/>
    </row>
    <row r="20" ht="22" customHeight="1" spans="1:11">
      <c r="A20" s="11"/>
      <c r="B20" s="32"/>
      <c r="C20" s="13" t="s">
        <v>16</v>
      </c>
      <c r="D20" s="14" t="s">
        <v>14</v>
      </c>
      <c r="E20" s="38">
        <v>10000</v>
      </c>
      <c r="F20" s="14">
        <v>9.56</v>
      </c>
      <c r="G20" s="21"/>
      <c r="H20" s="22"/>
      <c r="I20" s="14" t="e">
        <f>F20*(1-H19)</f>
        <v>#VALUE!</v>
      </c>
      <c r="J20" s="22"/>
      <c r="K20" s="19"/>
    </row>
    <row r="21" ht="22" customHeight="1" spans="1:11">
      <c r="A21" s="11"/>
      <c r="B21" s="32"/>
      <c r="C21" s="13" t="s">
        <v>17</v>
      </c>
      <c r="D21" s="14" t="s">
        <v>14</v>
      </c>
      <c r="E21" s="37">
        <v>8000</v>
      </c>
      <c r="F21" s="14">
        <v>11.9</v>
      </c>
      <c r="G21" s="33"/>
      <c r="H21" s="34"/>
      <c r="I21" s="14" t="e">
        <f>F21*(1-H19)</f>
        <v>#VALUE!</v>
      </c>
      <c r="J21" s="34"/>
      <c r="K21" s="19"/>
    </row>
    <row r="22" ht="22" customHeight="1" spans="1:11">
      <c r="A22" s="11"/>
      <c r="B22" s="32"/>
      <c r="C22" s="27" t="s">
        <v>20</v>
      </c>
      <c r="D22" s="28" t="s">
        <v>14</v>
      </c>
      <c r="E22" s="28">
        <f>SUM(E19:E21)</f>
        <v>30000</v>
      </c>
      <c r="F22" s="35"/>
      <c r="G22" s="36"/>
      <c r="H22" s="19"/>
      <c r="I22" s="19"/>
      <c r="J22" s="19"/>
      <c r="K22" s="19"/>
    </row>
    <row r="23" ht="22" customHeight="1" spans="1:11">
      <c r="A23" s="11">
        <v>5</v>
      </c>
      <c r="B23" s="31" t="s">
        <v>25</v>
      </c>
      <c r="C23" s="13" t="s">
        <v>13</v>
      </c>
      <c r="D23" s="14" t="s">
        <v>14</v>
      </c>
      <c r="E23" s="15">
        <v>26000</v>
      </c>
      <c r="F23" s="14">
        <v>8.31</v>
      </c>
      <c r="G23" s="16">
        <v>416420</v>
      </c>
      <c r="H23" s="17" t="s">
        <v>15</v>
      </c>
      <c r="I23" s="14" t="e">
        <f>F23*(1-H23)</f>
        <v>#VALUE!</v>
      </c>
      <c r="J23" s="18" t="e">
        <f>G23*(1-H23)</f>
        <v>#VALUE!</v>
      </c>
      <c r="K23" s="19"/>
    </row>
    <row r="24" ht="22" customHeight="1" spans="1:11">
      <c r="A24" s="11"/>
      <c r="B24" s="32"/>
      <c r="C24" s="13" t="s">
        <v>16</v>
      </c>
      <c r="D24" s="14" t="s">
        <v>14</v>
      </c>
      <c r="E24" s="15">
        <v>11000</v>
      </c>
      <c r="F24" s="14">
        <v>9.56</v>
      </c>
      <c r="G24" s="21"/>
      <c r="H24" s="22"/>
      <c r="I24" s="14" t="e">
        <f>F24*(1-H23)</f>
        <v>#VALUE!</v>
      </c>
      <c r="J24" s="22"/>
      <c r="K24" s="19"/>
    </row>
    <row r="25" ht="22" customHeight="1" spans="1:11">
      <c r="A25" s="11"/>
      <c r="B25" s="32"/>
      <c r="C25" s="13" t="s">
        <v>17</v>
      </c>
      <c r="D25" s="14" t="s">
        <v>14</v>
      </c>
      <c r="E25" s="15">
        <v>8000</v>
      </c>
      <c r="F25" s="14">
        <v>11.9</v>
      </c>
      <c r="G25" s="33"/>
      <c r="H25" s="34"/>
      <c r="I25" s="14" t="e">
        <f>F25*(1-H23)</f>
        <v>#VALUE!</v>
      </c>
      <c r="J25" s="34"/>
      <c r="K25" s="19"/>
    </row>
    <row r="26" ht="22" customHeight="1" spans="1:11">
      <c r="A26" s="11"/>
      <c r="B26" s="32"/>
      <c r="C26" s="27" t="s">
        <v>20</v>
      </c>
      <c r="D26" s="28" t="s">
        <v>14</v>
      </c>
      <c r="E26" s="28">
        <f>SUM(E23:E25)</f>
        <v>45000</v>
      </c>
      <c r="F26" s="35"/>
      <c r="G26" s="36"/>
      <c r="H26" s="19"/>
      <c r="I26" s="19"/>
      <c r="J26" s="19"/>
      <c r="K26" s="19"/>
    </row>
    <row r="27" ht="22" customHeight="1" spans="1:11">
      <c r="A27" s="11">
        <v>6</v>
      </c>
      <c r="B27" s="12" t="s">
        <v>26</v>
      </c>
      <c r="C27" s="13" t="s">
        <v>16</v>
      </c>
      <c r="D27" s="14" t="s">
        <v>14</v>
      </c>
      <c r="E27" s="15">
        <v>2692</v>
      </c>
      <c r="F27" s="14">
        <v>9.56</v>
      </c>
      <c r="G27" s="39">
        <v>169155.96</v>
      </c>
      <c r="H27" s="17" t="s">
        <v>15</v>
      </c>
      <c r="I27" s="14" t="e">
        <f>F27*(1-H27)</f>
        <v>#VALUE!</v>
      </c>
      <c r="J27" s="18" t="e">
        <f>G27*(1-H27)</f>
        <v>#VALUE!</v>
      </c>
      <c r="K27" s="19"/>
    </row>
    <row r="28" ht="22" customHeight="1" spans="1:11">
      <c r="A28" s="11"/>
      <c r="B28" s="20"/>
      <c r="C28" s="13" t="s">
        <v>17</v>
      </c>
      <c r="D28" s="14" t="s">
        <v>14</v>
      </c>
      <c r="E28" s="15">
        <v>5178</v>
      </c>
      <c r="F28" s="14">
        <v>11.9</v>
      </c>
      <c r="G28" s="40"/>
      <c r="H28" s="22"/>
      <c r="I28" s="14" t="e">
        <f>F28*(1-H27)</f>
        <v>#VALUE!</v>
      </c>
      <c r="J28" s="22"/>
      <c r="K28" s="19"/>
    </row>
    <row r="29" ht="22" customHeight="1" spans="1:11">
      <c r="A29" s="11"/>
      <c r="B29" s="20"/>
      <c r="C29" s="13" t="s">
        <v>18</v>
      </c>
      <c r="D29" s="14" t="s">
        <v>14</v>
      </c>
      <c r="E29" s="15">
        <v>3659</v>
      </c>
      <c r="F29" s="14">
        <v>15</v>
      </c>
      <c r="G29" s="40"/>
      <c r="H29" s="22"/>
      <c r="I29" s="14" t="e">
        <f>F29*(1-H27)</f>
        <v>#VALUE!</v>
      </c>
      <c r="J29" s="22"/>
      <c r="K29" s="19"/>
    </row>
    <row r="30" ht="22" customHeight="1" spans="1:11">
      <c r="A30" s="11"/>
      <c r="B30" s="20"/>
      <c r="C30" s="13" t="s">
        <v>27</v>
      </c>
      <c r="D30" s="14" t="s">
        <v>14</v>
      </c>
      <c r="E30" s="15">
        <v>1532</v>
      </c>
      <c r="F30" s="14">
        <v>17.57</v>
      </c>
      <c r="G30" s="41"/>
      <c r="H30" s="34"/>
      <c r="I30" s="14" t="e">
        <f>F30*(1-H27)</f>
        <v>#VALUE!</v>
      </c>
      <c r="J30" s="34"/>
      <c r="K30" s="19"/>
    </row>
    <row r="31" ht="22" customHeight="1" spans="1:11">
      <c r="A31" s="11"/>
      <c r="B31" s="20"/>
      <c r="C31" s="27" t="s">
        <v>20</v>
      </c>
      <c r="D31" s="28" t="s">
        <v>14</v>
      </c>
      <c r="E31" s="28">
        <f>SUM(E27:E30)</f>
        <v>13061</v>
      </c>
      <c r="F31" s="35"/>
      <c r="G31" s="36"/>
      <c r="H31" s="19"/>
      <c r="I31" s="19"/>
      <c r="J31" s="19"/>
      <c r="K31" s="19"/>
    </row>
    <row r="32" ht="22" customHeight="1" spans="1:11">
      <c r="A32" s="11">
        <v>7</v>
      </c>
      <c r="B32" s="31" t="s">
        <v>28</v>
      </c>
      <c r="C32" s="13" t="s">
        <v>16</v>
      </c>
      <c r="D32" s="14" t="s">
        <v>14</v>
      </c>
      <c r="E32" s="15">
        <v>18707</v>
      </c>
      <c r="F32" s="14">
        <v>9.56</v>
      </c>
      <c r="G32" s="16">
        <v>299954.72</v>
      </c>
      <c r="H32" s="17" t="s">
        <v>15</v>
      </c>
      <c r="I32" s="14" t="e">
        <f>F32*(1-H32)</f>
        <v>#VALUE!</v>
      </c>
      <c r="J32" s="18" t="e">
        <f>G32*(1-H32)</f>
        <v>#VALUE!</v>
      </c>
      <c r="K32" s="19"/>
    </row>
    <row r="33" ht="22" customHeight="1" spans="1:11">
      <c r="A33" s="11"/>
      <c r="B33" s="32"/>
      <c r="C33" s="13" t="s">
        <v>17</v>
      </c>
      <c r="D33" s="14" t="s">
        <v>14</v>
      </c>
      <c r="E33" s="15">
        <v>9002</v>
      </c>
      <c r="F33" s="14">
        <v>11.9</v>
      </c>
      <c r="G33" s="21"/>
      <c r="H33" s="22"/>
      <c r="I33" s="14" t="e">
        <f>F33*(1-H32)</f>
        <v>#VALUE!</v>
      </c>
      <c r="J33" s="22"/>
      <c r="K33" s="19"/>
    </row>
    <row r="34" ht="22" customHeight="1" spans="1:11">
      <c r="A34" s="11"/>
      <c r="B34" s="32"/>
      <c r="C34" s="13" t="s">
        <v>18</v>
      </c>
      <c r="D34" s="14" t="s">
        <v>14</v>
      </c>
      <c r="E34" s="15">
        <v>230</v>
      </c>
      <c r="F34" s="14">
        <v>15</v>
      </c>
      <c r="G34" s="21"/>
      <c r="H34" s="22"/>
      <c r="I34" s="14" t="e">
        <f>F34*(1-H32)</f>
        <v>#VALUE!</v>
      </c>
      <c r="J34" s="22"/>
      <c r="K34" s="42"/>
    </row>
    <row r="35" ht="22" customHeight="1" spans="1:11">
      <c r="A35" s="11"/>
      <c r="B35" s="32"/>
      <c r="C35" s="13" t="s">
        <v>27</v>
      </c>
      <c r="D35" s="14" t="s">
        <v>14</v>
      </c>
      <c r="E35" s="15">
        <v>600</v>
      </c>
      <c r="F35" s="14">
        <v>17.57</v>
      </c>
      <c r="G35" s="33"/>
      <c r="H35" s="34"/>
      <c r="I35" s="14" t="e">
        <f>F35*(1-H32)</f>
        <v>#VALUE!</v>
      </c>
      <c r="J35" s="34"/>
      <c r="K35" s="42"/>
    </row>
    <row r="36" ht="22" customHeight="1" spans="1:11">
      <c r="A36" s="11"/>
      <c r="B36" s="32"/>
      <c r="C36" s="27" t="s">
        <v>20</v>
      </c>
      <c r="D36" s="28" t="s">
        <v>14</v>
      </c>
      <c r="E36" s="28">
        <f>SUM(E32:E35)</f>
        <v>28539</v>
      </c>
      <c r="F36" s="35"/>
      <c r="G36" s="36"/>
      <c r="H36" s="42"/>
      <c r="I36" s="42"/>
      <c r="J36" s="42"/>
      <c r="K36" s="42"/>
    </row>
    <row r="37" ht="22" customHeight="1" spans="1:11">
      <c r="A37" s="11">
        <v>8</v>
      </c>
      <c r="B37" s="43" t="s">
        <v>29</v>
      </c>
      <c r="C37" s="44" t="s">
        <v>13</v>
      </c>
      <c r="D37" s="45" t="s">
        <v>14</v>
      </c>
      <c r="E37" s="46">
        <v>15053</v>
      </c>
      <c r="F37" s="47">
        <v>8.31</v>
      </c>
      <c r="G37" s="16">
        <v>298867.06</v>
      </c>
      <c r="H37" s="17" t="s">
        <v>15</v>
      </c>
      <c r="I37" s="14" t="e">
        <f>F37*(1-H37)</f>
        <v>#VALUE!</v>
      </c>
      <c r="J37" s="18" t="e">
        <f>G37*(1-H37)</f>
        <v>#VALUE!</v>
      </c>
      <c r="K37" s="19"/>
    </row>
    <row r="38" ht="22" customHeight="1" spans="1:11">
      <c r="A38" s="11"/>
      <c r="B38" s="20"/>
      <c r="C38" s="44" t="s">
        <v>16</v>
      </c>
      <c r="D38" s="45" t="s">
        <v>14</v>
      </c>
      <c r="E38" s="46">
        <v>13073</v>
      </c>
      <c r="F38" s="47">
        <v>9.56</v>
      </c>
      <c r="G38" s="21"/>
      <c r="H38" s="22"/>
      <c r="I38" s="14" t="e">
        <f>F38*(1-H37)</f>
        <v>#VALUE!</v>
      </c>
      <c r="J38" s="22"/>
      <c r="K38" s="42"/>
    </row>
    <row r="39" ht="22" customHeight="1" spans="1:11">
      <c r="A39" s="11"/>
      <c r="B39" s="20"/>
      <c r="C39" s="44" t="s">
        <v>17</v>
      </c>
      <c r="D39" s="45" t="s">
        <v>14</v>
      </c>
      <c r="E39" s="46">
        <v>3741</v>
      </c>
      <c r="F39" s="47">
        <v>11.9</v>
      </c>
      <c r="G39" s="21"/>
      <c r="H39" s="22"/>
      <c r="I39" s="14" t="e">
        <f>F39*(1-H37)</f>
        <v>#VALUE!</v>
      </c>
      <c r="J39" s="22"/>
      <c r="K39" s="42"/>
    </row>
    <row r="40" ht="22" customHeight="1" spans="1:11">
      <c r="A40" s="48"/>
      <c r="B40" s="20"/>
      <c r="C40" s="49" t="s">
        <v>18</v>
      </c>
      <c r="D40" s="50" t="s">
        <v>14</v>
      </c>
      <c r="E40" s="46">
        <v>285.39</v>
      </c>
      <c r="F40" s="51">
        <v>15</v>
      </c>
      <c r="G40" s="21"/>
      <c r="H40" s="22"/>
      <c r="I40" s="14" t="e">
        <f>F40*(1-H37)</f>
        <v>#VALUE!</v>
      </c>
      <c r="J40" s="22"/>
      <c r="K40" s="52"/>
    </row>
    <row r="41" ht="22" customHeight="1" spans="1:11">
      <c r="A41" s="48"/>
      <c r="B41" s="20"/>
      <c r="C41" s="27" t="s">
        <v>20</v>
      </c>
      <c r="D41" s="28" t="s">
        <v>14</v>
      </c>
      <c r="E41" s="28">
        <f>SUM(E37:E40)</f>
        <v>32152.39</v>
      </c>
      <c r="F41" s="53"/>
      <c r="G41" s="25"/>
      <c r="H41" s="25"/>
      <c r="I41" s="25"/>
      <c r="J41" s="25"/>
      <c r="K41" s="25"/>
    </row>
    <row r="42" ht="28" customHeight="1" spans="1:11">
      <c r="A42" s="54" t="s">
        <v>30</v>
      </c>
      <c r="B42" s="54"/>
      <c r="C42" s="54"/>
      <c r="D42" s="55" t="s">
        <v>14</v>
      </c>
      <c r="E42" s="56">
        <f>E8+E13+E18+E22+E26+E31+E36+E41</f>
        <v>193052.39</v>
      </c>
      <c r="F42" s="56"/>
      <c r="G42" s="19"/>
      <c r="H42" s="19"/>
      <c r="I42" s="19"/>
      <c r="J42" s="57" t="e">
        <f>J37+J32+J27+J23+J19+J14+J9+J3</f>
        <v>#VALUE!</v>
      </c>
      <c r="K42" s="19"/>
    </row>
    <row r="43" s="1" customFormat="1" ht="24" customHeight="1" spans="1:11">
      <c r="A43" s="58"/>
      <c r="B43" s="59"/>
      <c r="C43" s="59"/>
      <c r="D43" s="59"/>
      <c r="E43" s="59"/>
      <c r="F43" s="59"/>
      <c r="G43" s="60"/>
      <c r="H43" s="60"/>
      <c r="I43" s="60"/>
      <c r="J43" s="60"/>
      <c r="K43" s="60"/>
    </row>
    <row r="44" s="1" customFormat="1" ht="16.5" spans="1:11">
      <c r="A44" s="61"/>
      <c r="B44" s="61"/>
      <c r="C44" s="2"/>
      <c r="D44" s="61"/>
      <c r="E44" s="61"/>
      <c r="F44" s="61"/>
      <c r="G44" s="2"/>
      <c r="H44" s="2"/>
      <c r="I44" s="2"/>
      <c r="J44" s="2"/>
      <c r="K44" s="2"/>
    </row>
    <row r="45" s="1" customFormat="1" ht="16.5" spans="1:11">
      <c r="A45" s="61"/>
      <c r="B45" s="61"/>
      <c r="C45" s="2"/>
      <c r="D45" s="61"/>
      <c r="E45" s="61"/>
      <c r="F45" s="61"/>
      <c r="G45" s="2"/>
      <c r="H45" s="2"/>
      <c r="I45" s="2"/>
      <c r="J45" s="2"/>
      <c r="K45" s="2"/>
    </row>
    <row r="46" s="1" customFormat="1" ht="16.5" spans="1:11">
      <c r="A46" s="61"/>
      <c r="B46" s="61"/>
      <c r="C46" s="2"/>
      <c r="D46" s="61"/>
      <c r="E46" s="61"/>
      <c r="F46" s="61"/>
      <c r="G46" s="2"/>
      <c r="H46" s="2"/>
      <c r="I46" s="2"/>
      <c r="J46" s="2"/>
      <c r="K46" s="2"/>
    </row>
    <row r="47" s="1" customFormat="1" ht="16.5" spans="1:11">
      <c r="A47" s="61"/>
      <c r="B47" s="61"/>
      <c r="C47" s="2"/>
      <c r="D47" s="61"/>
      <c r="E47" s="61"/>
      <c r="F47" s="61"/>
      <c r="G47" s="2"/>
      <c r="H47" s="2"/>
      <c r="I47" s="2"/>
      <c r="J47" s="2"/>
      <c r="K47" s="2"/>
    </row>
  </sheetData>
  <autoFilter xmlns:etc="http://www.wps.cn/officeDocument/2017/etCustomData" ref="A2:K47" etc:filterBottomFollowUsedRange="0">
    <extLst/>
  </autoFilter>
  <mergeCells count="43">
    <mergeCell ref="A1:K1"/>
    <mergeCell ref="A42:C42"/>
    <mergeCell ref="B43:E43"/>
    <mergeCell ref="A3:A8"/>
    <mergeCell ref="A9:A13"/>
    <mergeCell ref="A14:A18"/>
    <mergeCell ref="A19:A22"/>
    <mergeCell ref="A23:A26"/>
    <mergeCell ref="A27:A31"/>
    <mergeCell ref="A32:A36"/>
    <mergeCell ref="A37:A41"/>
    <mergeCell ref="B3:B8"/>
    <mergeCell ref="B9:B13"/>
    <mergeCell ref="B14:B18"/>
    <mergeCell ref="B19:B22"/>
    <mergeCell ref="B23:B26"/>
    <mergeCell ref="B27:B31"/>
    <mergeCell ref="B32:B36"/>
    <mergeCell ref="B37:B41"/>
    <mergeCell ref="G3:G7"/>
    <mergeCell ref="G9:G12"/>
    <mergeCell ref="G14:G17"/>
    <mergeCell ref="G19:G21"/>
    <mergeCell ref="G23:G25"/>
    <mergeCell ref="G27:G30"/>
    <mergeCell ref="G32:G35"/>
    <mergeCell ref="G37:G40"/>
    <mergeCell ref="H3:H7"/>
    <mergeCell ref="H9:H12"/>
    <mergeCell ref="H14:H17"/>
    <mergeCell ref="H19:H21"/>
    <mergeCell ref="H23:H25"/>
    <mergeCell ref="H27:H30"/>
    <mergeCell ref="H32:H35"/>
    <mergeCell ref="H37:H40"/>
    <mergeCell ref="J3:J7"/>
    <mergeCell ref="J9:J12"/>
    <mergeCell ref="J14:J17"/>
    <mergeCell ref="J19:J21"/>
    <mergeCell ref="J23:J25"/>
    <mergeCell ref="J27:J30"/>
    <mergeCell ref="J32:J35"/>
    <mergeCell ref="J37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 Sun</cp:lastModifiedBy>
  <dcterms:created xsi:type="dcterms:W3CDTF">2025-10-17T17:28:00Z</dcterms:created>
  <dcterms:modified xsi:type="dcterms:W3CDTF">2025-12-16T02:13:25Z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D7E2D5FF93F74CDFA7D7FEE5553CC895_13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